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37\1 výzva\"/>
    </mc:Choice>
  </mc:AlternateContent>
  <xr:revisionPtr revIDLastSave="0" documentId="13_ncr:1_{C88FD28E-B18B-410B-962E-C2E392DE95A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nery" sheetId="1" r:id="rId1"/>
  </sheets>
  <definedNames>
    <definedName name="_xlnm.Print_Area" localSheetId="0">Tonery!$B$1:$V$17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T7" i="1"/>
  <c r="P7" i="1"/>
  <c r="S7" i="1" l="1"/>
  <c r="R17" i="1" s="1"/>
  <c r="Q17" i="1"/>
</calcChain>
</file>

<file path=xl/sharedStrings.xml><?xml version="1.0" encoding="utf-8"?>
<sst xmlns="http://schemas.openxmlformats.org/spreadsheetml/2006/main" count="80" uniqueCount="56">
  <si>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</si>
  <si>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</si>
  <si>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</si>
  <si>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</si>
  <si>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</si>
  <si>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</si>
  <si>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</si>
  <si>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</si>
  <si>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</si>
  <si>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</si>
  <si>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</si>
  <si>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</si>
  <si>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</si>
  <si>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</si>
  <si>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</si>
  <si>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</si>
  <si>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</si>
  <si>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</si>
  <si>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</si>
  <si>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</si>
  <si>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</si>
  <si>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</si>
  <si>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</si>
  <si>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</si>
  <si>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</si>
  <si>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</si>
  <si>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</si>
  <si>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</si>
  <si>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</si>
  <si>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</si>
  <si>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</si>
  <si>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037 - 2025 (kompatibilní)</t>
  </si>
  <si>
    <t>ks</t>
  </si>
  <si>
    <t>Toner do tiskárny HP Color LaserJet CM1312 MFP - žlutý (yellow)</t>
  </si>
  <si>
    <t>Samostatná faktura</t>
  </si>
  <si>
    <t>NE</t>
  </si>
  <si>
    <t>PS-NL  Vladislava Ottová, 
Tel.: 37763 1332</t>
  </si>
  <si>
    <t>Univerzitní 22, 
301 00 Plzeň,
Provoz a služby - Nákup a logistika,
Centrální sklad - místnost UU 012</t>
  </si>
  <si>
    <t>PS - Zdeněk  Kegler,
Tel.: 721 375 541</t>
  </si>
  <si>
    <t>Kollárova  19, 
301 00 Plzeň,
Provoz a služby, 
místnost KO 313</t>
  </si>
  <si>
    <t>KMO - Mgr. Lucie Havlíčková, 
Tel.: 608 172 677</t>
  </si>
  <si>
    <t>Univerzitní 22,
301 00  Plzeň,
Fakulta ekonomická -Katedra marketingu, obchodu a služeb, 
místnost UK 528</t>
  </si>
  <si>
    <r>
      <t xml:space="preserve">Toner do tiskárny HP Color LaserJet CM1312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</si>
  <si>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LaserJet CM1312 MFP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</si>
  <si>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 xml:space="preserve">Toner do tiskárny HP Color LaserJet CM1312 MFP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</si>
  <si>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 xml:space="preserve">Toner do tiskárny HP LaserJet P2015n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</si>
  <si>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r>
      <t xml:space="preserve">Toner do tiskárny OKI B431dn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</si>
  <si>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 Toner do tiskárny HP Laser Jet 1320 -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</si>
  <si>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 Jet 1320 -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</si>
  <si>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 nebo kompatibilní toner splňující podmínky certifikátu STMC. 
Minimální výtěžnost při 5% pokrytí 2 200 stran. </t>
  </si>
  <si>
    <t xml:space="preserve">Originální nebo kompatibilní toner splňující podmínky certifikátu STMC.
Minimální výtěžnost při 5% pokrytí 1 400 stran. </t>
  </si>
  <si>
    <t xml:space="preserve">Originální nebo kompatibilní toner splňující podmínky certifikátu STMC. 
Minimální výtěžnost při 5% pokrytí 1 400 stran. </t>
  </si>
  <si>
    <t xml:space="preserve">Originální nebo kompatibilní toner splňující podmínky certifikátu STMC. 
Minimální výtěžnost při 5% pokrytí 7 000 stran. </t>
  </si>
  <si>
    <t xml:space="preserve">Originální nebo kompatibilní toner splňující podmínky certifikátu STMC. 
Minimální výtěžnost při 5% pokrytí 10 000 stran. </t>
  </si>
  <si>
    <t>Originální nebo kompatibilní toner splňující podmínky certifikátu STMC. 
Minimální výtěžnost při 5% pokrytí 2 500 stran.</t>
  </si>
  <si>
    <t>Originální, nebo kompatibilní toner splňující podmínky certifikátu STMC. Minimální výtěžnost při 5% pokrytí 6 000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</si>
</sst>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28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8" xfId="0" applyFont="1" applyFill="1" applyBorder="1" applyAlignment="1" applyProtection="1">
      <alignment horizontal="lef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18" xfId="0" applyFont="1" applyFill="1" applyBorder="1" applyAlignment="1" applyProtection="1">
      <alignment horizontal="left" vertical="center" wrapText="1" indent="1"/>
      <protection locked="0"/>
    </xf>
    <xf numFmtId="0" fontId="11" fillId="5" borderId="16" xfId="0" applyFont="1" applyFill="1" applyBorder="1" applyAlignment="1" applyProtection="1">
      <alignment horizontal="left" vertical="center" wrapText="1" indent="1"/>
      <protection locked="0"/>
    </xf>
    <xf numFmtId="164" fontId="11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4"/>
  <sheetViews>
    <sheetView tabSelected="1" zoomScale="57" zoomScaleNormal="57" workbookViewId="0">
      <selection activeCell="R11" sqref="R11"/>
    </sheetView>
  </sheetViews>
  <sheetFormatPr defaultRowHeight="14.4" x14ac:dyDescent="0.3"/>
  <cols>
    <col min="1" max="1" width="1.44140625" style="7" bestFit="1" customWidth="1"/>
    <col min="2" max="2" width="5.6640625" style="7" bestFit="1" customWidth="1"/>
    <col min="3" max="3" width="66.5546875" style="5" customWidth="1"/>
    <col min="4" max="4" width="9.6640625" style="115" bestFit="1" customWidth="1"/>
    <col min="5" max="5" width="9" style="116" bestFit="1" customWidth="1"/>
    <col min="6" max="6" width="73.5546875" style="5" customWidth="1"/>
    <col min="7" max="7" width="29.5546875" style="5" bestFit="1" customWidth="1"/>
    <col min="8" max="8" width="26.6640625" style="5" customWidth="1"/>
    <col min="9" max="9" width="20.5546875" style="5" bestFit="1" customWidth="1"/>
    <col min="10" max="10" width="19" style="5" customWidth="1"/>
    <col min="11" max="11" width="27.33203125" style="7" hidden="1" customWidth="1"/>
    <col min="12" max="12" width="21" style="7" bestFit="1" customWidth="1"/>
    <col min="13" max="13" width="30.44140625" style="7" customWidth="1"/>
    <col min="14" max="14" width="35.33203125" style="7" customWidth="1"/>
    <col min="15" max="15" width="25.6640625" style="5" customWidth="1"/>
    <col min="16" max="16" width="20.6640625" style="5" hidden="1" customWidth="1"/>
    <col min="17" max="17" width="20.6640625" style="7" bestFit="1" customWidth="1"/>
    <col min="18" max="18" width="23.6640625" style="7" customWidth="1"/>
    <col min="19" max="19" width="20.6640625" style="7" bestFit="1" customWidth="1"/>
    <col min="20" max="20" width="19.6640625" style="7" bestFit="1" customWidth="1"/>
    <col min="21" max="21" width="17.33203125" style="7" hidden="1" customWidth="1"/>
    <col min="22" max="22" width="40.44140625" style="8" customWidth="1"/>
    <col min="23" max="16384" width="8.88671875" style="7"/>
  </cols>
  <sheetData>
    <row r="1" spans="2:22" ht="42" customHeight="1" x14ac:dyDescent="0.3">
      <c r="B1" s="1" t="s">
        <v>31</v>
      </c>
      <c r="C1" s="2"/>
      <c r="D1" s="3"/>
      <c r="E1" s="4"/>
      <c r="G1" s="6"/>
    </row>
    <row r="2" spans="2:22" ht="18" x14ac:dyDescent="0.3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6" x14ac:dyDescent="0.3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5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5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5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47.25" customHeight="1" thickTop="1" x14ac:dyDescent="0.3">
      <c r="B7" s="34">
        <v>1</v>
      </c>
      <c r="C7" s="35" t="s">
        <v>42</v>
      </c>
      <c r="D7" s="36">
        <v>1</v>
      </c>
      <c r="E7" s="37" t="s">
        <v>32</v>
      </c>
      <c r="F7" s="35" t="s">
        <v>49</v>
      </c>
      <c r="G7" s="118"/>
      <c r="H7" s="38" t="s">
        <v>28</v>
      </c>
      <c r="I7" s="39" t="s">
        <v>34</v>
      </c>
      <c r="J7" s="40" t="s">
        <v>35</v>
      </c>
      <c r="K7" s="37"/>
      <c r="L7" s="41"/>
      <c r="M7" s="39" t="s">
        <v>36</v>
      </c>
      <c r="N7" s="39" t="s">
        <v>37</v>
      </c>
      <c r="O7" s="42" t="s">
        <v>30</v>
      </c>
      <c r="P7" s="43">
        <f t="shared" ref="P7:P14" si="0">D7*Q7</f>
        <v>450</v>
      </c>
      <c r="Q7" s="44">
        <v>450</v>
      </c>
      <c r="R7" s="123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47.25" customHeight="1" x14ac:dyDescent="0.3">
      <c r="B8" s="47">
        <v>2</v>
      </c>
      <c r="C8" s="48" t="s">
        <v>33</v>
      </c>
      <c r="D8" s="49">
        <v>1</v>
      </c>
      <c r="E8" s="50" t="s">
        <v>32</v>
      </c>
      <c r="F8" s="48" t="s">
        <v>50</v>
      </c>
      <c r="G8" s="119"/>
      <c r="H8" s="51" t="s">
        <v>28</v>
      </c>
      <c r="I8" s="52"/>
      <c r="J8" s="53"/>
      <c r="K8" s="50"/>
      <c r="L8" s="54"/>
      <c r="M8" s="55"/>
      <c r="N8" s="55"/>
      <c r="O8" s="56"/>
      <c r="P8" s="57">
        <f t="shared" si="0"/>
        <v>450</v>
      </c>
      <c r="Q8" s="58">
        <v>450</v>
      </c>
      <c r="R8" s="124"/>
      <c r="S8" s="59">
        <f t="shared" ref="S8:S14" si="3">D8*R8</f>
        <v>0</v>
      </c>
      <c r="T8" s="60" t="str">
        <f t="shared" ref="T8:T14" si="4">IF(ISNUMBER(R8), IF(R8&gt;Q8,"NEVYHOVUJE","VYHOVUJE")," ")</f>
        <v xml:space="preserve"> </v>
      </c>
      <c r="U8" s="54"/>
      <c r="V8" s="54"/>
    </row>
    <row r="9" spans="2:22" ht="47.25" customHeight="1" x14ac:dyDescent="0.3">
      <c r="B9" s="47">
        <v>3</v>
      </c>
      <c r="C9" s="48" t="s">
        <v>43</v>
      </c>
      <c r="D9" s="49">
        <v>1</v>
      </c>
      <c r="E9" s="50" t="s">
        <v>32</v>
      </c>
      <c r="F9" s="48" t="s">
        <v>51</v>
      </c>
      <c r="G9" s="119"/>
      <c r="H9" s="51" t="s">
        <v>28</v>
      </c>
      <c r="I9" s="52"/>
      <c r="J9" s="53"/>
      <c r="K9" s="50"/>
      <c r="L9" s="54"/>
      <c r="M9" s="55"/>
      <c r="N9" s="55"/>
      <c r="O9" s="56"/>
      <c r="P9" s="57">
        <f t="shared" si="0"/>
        <v>450</v>
      </c>
      <c r="Q9" s="58">
        <v>450</v>
      </c>
      <c r="R9" s="124"/>
      <c r="S9" s="59">
        <f t="shared" si="3"/>
        <v>0</v>
      </c>
      <c r="T9" s="60" t="str">
        <f t="shared" si="4"/>
        <v xml:space="preserve"> </v>
      </c>
      <c r="U9" s="54"/>
      <c r="V9" s="54"/>
    </row>
    <row r="10" spans="2:22" ht="47.25" customHeight="1" x14ac:dyDescent="0.3">
      <c r="B10" s="47">
        <v>4</v>
      </c>
      <c r="C10" s="48" t="s">
        <v>44</v>
      </c>
      <c r="D10" s="49">
        <v>1</v>
      </c>
      <c r="E10" s="50" t="s">
        <v>32</v>
      </c>
      <c r="F10" s="48" t="s">
        <v>51</v>
      </c>
      <c r="G10" s="119"/>
      <c r="H10" s="51" t="s">
        <v>28</v>
      </c>
      <c r="I10" s="52"/>
      <c r="J10" s="53"/>
      <c r="K10" s="50"/>
      <c r="L10" s="54"/>
      <c r="M10" s="55"/>
      <c r="N10" s="55"/>
      <c r="O10" s="56"/>
      <c r="P10" s="57">
        <f t="shared" si="0"/>
        <v>450</v>
      </c>
      <c r="Q10" s="58">
        <v>450</v>
      </c>
      <c r="R10" s="124"/>
      <c r="S10" s="59">
        <f t="shared" si="3"/>
        <v>0</v>
      </c>
      <c r="T10" s="60" t="str">
        <f t="shared" si="4"/>
        <v xml:space="preserve"> </v>
      </c>
      <c r="U10" s="54"/>
      <c r="V10" s="54"/>
    </row>
    <row r="11" spans="2:22" ht="47.25" customHeight="1" x14ac:dyDescent="0.3">
      <c r="B11" s="47">
        <v>5</v>
      </c>
      <c r="C11" s="48" t="s">
        <v>45</v>
      </c>
      <c r="D11" s="49">
        <v>2</v>
      </c>
      <c r="E11" s="50" t="s">
        <v>32</v>
      </c>
      <c r="F11" s="48" t="s">
        <v>52</v>
      </c>
      <c r="G11" s="119"/>
      <c r="H11" s="51" t="s">
        <v>28</v>
      </c>
      <c r="I11" s="52"/>
      <c r="J11" s="53"/>
      <c r="K11" s="50"/>
      <c r="L11" s="54"/>
      <c r="M11" s="55"/>
      <c r="N11" s="55"/>
      <c r="O11" s="56"/>
      <c r="P11" s="57">
        <f t="shared" si="0"/>
        <v>900</v>
      </c>
      <c r="Q11" s="58">
        <v>450</v>
      </c>
      <c r="R11" s="124"/>
      <c r="S11" s="59">
        <f t="shared" si="3"/>
        <v>0</v>
      </c>
      <c r="T11" s="60" t="str">
        <f t="shared" si="4"/>
        <v xml:space="preserve"> </v>
      </c>
      <c r="U11" s="54"/>
      <c r="V11" s="54"/>
    </row>
    <row r="12" spans="2:22" ht="47.25" customHeight="1" thickBot="1" x14ac:dyDescent="0.35">
      <c r="B12" s="61">
        <v>6</v>
      </c>
      <c r="C12" s="62" t="s">
        <v>46</v>
      </c>
      <c r="D12" s="63">
        <v>1</v>
      </c>
      <c r="E12" s="64" t="s">
        <v>32</v>
      </c>
      <c r="F12" s="62" t="s">
        <v>53</v>
      </c>
      <c r="G12" s="120"/>
      <c r="H12" s="65" t="s">
        <v>28</v>
      </c>
      <c r="I12" s="52"/>
      <c r="J12" s="53"/>
      <c r="K12" s="64"/>
      <c r="L12" s="54"/>
      <c r="M12" s="55"/>
      <c r="N12" s="55"/>
      <c r="O12" s="56"/>
      <c r="P12" s="66">
        <f t="shared" si="0"/>
        <v>500</v>
      </c>
      <c r="Q12" s="67">
        <v>500</v>
      </c>
      <c r="R12" s="125"/>
      <c r="S12" s="68">
        <f t="shared" si="3"/>
        <v>0</v>
      </c>
      <c r="T12" s="69" t="str">
        <f t="shared" si="4"/>
        <v xml:space="preserve"> </v>
      </c>
      <c r="U12" s="54"/>
      <c r="V12" s="54"/>
    </row>
    <row r="13" spans="2:22" ht="97.5" customHeight="1" thickBot="1" x14ac:dyDescent="0.35">
      <c r="B13" s="70">
        <v>7</v>
      </c>
      <c r="C13" s="71" t="s">
        <v>47</v>
      </c>
      <c r="D13" s="72">
        <v>2</v>
      </c>
      <c r="E13" s="73" t="s">
        <v>32</v>
      </c>
      <c r="F13" s="71" t="s">
        <v>54</v>
      </c>
      <c r="G13" s="121"/>
      <c r="H13" s="74" t="s">
        <v>28</v>
      </c>
      <c r="I13" s="75" t="s">
        <v>34</v>
      </c>
      <c r="J13" s="76" t="s">
        <v>35</v>
      </c>
      <c r="K13" s="73"/>
      <c r="L13" s="73"/>
      <c r="M13" s="75" t="s">
        <v>38</v>
      </c>
      <c r="N13" s="75" t="s">
        <v>39</v>
      </c>
      <c r="O13" s="77" t="s">
        <v>30</v>
      </c>
      <c r="P13" s="78">
        <f t="shared" si="0"/>
        <v>1000</v>
      </c>
      <c r="Q13" s="79">
        <v>500</v>
      </c>
      <c r="R13" s="126"/>
      <c r="S13" s="80">
        <f t="shared" si="3"/>
        <v>0</v>
      </c>
      <c r="T13" s="81" t="str">
        <f t="shared" si="4"/>
        <v xml:space="preserve"> </v>
      </c>
      <c r="U13" s="73"/>
      <c r="V13" s="73" t="s">
        <v>10</v>
      </c>
    </row>
    <row r="14" spans="2:22" ht="89.25" customHeight="1" thickBot="1" x14ac:dyDescent="0.35">
      <c r="B14" s="82">
        <v>8</v>
      </c>
      <c r="C14" s="83" t="s">
        <v>48</v>
      </c>
      <c r="D14" s="84">
        <v>2</v>
      </c>
      <c r="E14" s="85" t="s">
        <v>32</v>
      </c>
      <c r="F14" s="83" t="s">
        <v>55</v>
      </c>
      <c r="G14" s="122"/>
      <c r="H14" s="86" t="s">
        <v>28</v>
      </c>
      <c r="I14" s="87" t="s">
        <v>34</v>
      </c>
      <c r="J14" s="88" t="s">
        <v>35</v>
      </c>
      <c r="K14" s="85"/>
      <c r="L14" s="85"/>
      <c r="M14" s="87" t="s">
        <v>40</v>
      </c>
      <c r="N14" s="87" t="s">
        <v>41</v>
      </c>
      <c r="O14" s="89" t="s">
        <v>30</v>
      </c>
      <c r="P14" s="90">
        <f t="shared" si="0"/>
        <v>2000</v>
      </c>
      <c r="Q14" s="91">
        <v>1000</v>
      </c>
      <c r="R14" s="127"/>
      <c r="S14" s="92">
        <f t="shared" si="3"/>
        <v>0</v>
      </c>
      <c r="T14" s="93" t="str">
        <f t="shared" si="4"/>
        <v xml:space="preserve"> </v>
      </c>
      <c r="U14" s="85"/>
      <c r="V14" s="85" t="s">
        <v>10</v>
      </c>
    </row>
    <row r="15" spans="2:22" ht="13.5" customHeight="1" thickTop="1" thickBot="1" x14ac:dyDescent="0.35">
      <c r="C15" s="7"/>
      <c r="D15" s="7"/>
      <c r="E15" s="7"/>
      <c r="F15" s="7"/>
      <c r="G15" s="7"/>
      <c r="H15" s="7"/>
      <c r="I15" s="7"/>
      <c r="J15" s="7"/>
      <c r="O15" s="7"/>
      <c r="P15" s="7"/>
      <c r="S15" s="94"/>
    </row>
    <row r="16" spans="2:22" ht="60.75" customHeight="1" thickTop="1" thickBot="1" x14ac:dyDescent="0.35">
      <c r="B16" s="95" t="s">
        <v>11</v>
      </c>
      <c r="C16" s="96"/>
      <c r="D16" s="96"/>
      <c r="E16" s="96"/>
      <c r="F16" s="96"/>
      <c r="G16" s="96"/>
      <c r="H16" s="97"/>
      <c r="I16" s="98"/>
      <c r="J16" s="98"/>
      <c r="K16" s="98"/>
      <c r="L16" s="99"/>
      <c r="M16" s="28"/>
      <c r="N16" s="28"/>
      <c r="O16" s="100"/>
      <c r="P16" s="100"/>
      <c r="Q16" s="101" t="s">
        <v>12</v>
      </c>
      <c r="R16" s="102" t="s">
        <v>13</v>
      </c>
      <c r="S16" s="103"/>
      <c r="T16" s="104"/>
      <c r="U16" s="27"/>
      <c r="V16" s="105"/>
    </row>
    <row r="17" spans="2:20" ht="33" customHeight="1" thickTop="1" thickBot="1" x14ac:dyDescent="0.35">
      <c r="B17" s="106" t="s">
        <v>14</v>
      </c>
      <c r="C17" s="106"/>
      <c r="D17" s="106"/>
      <c r="E17" s="106"/>
      <c r="F17" s="106"/>
      <c r="G17" s="106"/>
      <c r="H17" s="107"/>
      <c r="I17" s="108"/>
      <c r="L17" s="9"/>
      <c r="M17" s="9"/>
      <c r="N17" s="9"/>
      <c r="O17" s="109"/>
      <c r="P17" s="109"/>
      <c r="Q17" s="110">
        <f>SUM(P7:P14)</f>
        <v>6200</v>
      </c>
      <c r="R17" s="111">
        <f>SUM(S7:S14)</f>
        <v>0</v>
      </c>
      <c r="S17" s="112"/>
      <c r="T17" s="113"/>
    </row>
    <row r="18" spans="2:20" ht="14.25" customHeight="1" thickTop="1" x14ac:dyDescent="0.3">
      <c r="B18" s="114"/>
    </row>
    <row r="19" spans="2:20" ht="14.25" customHeight="1" x14ac:dyDescent="0.3">
      <c r="B19" s="117"/>
      <c r="C19" s="114"/>
    </row>
    <row r="20" spans="2:20" ht="14.25" customHeight="1" x14ac:dyDescent="0.3"/>
    <row r="21" spans="2:20" ht="14.25" customHeight="1" x14ac:dyDescent="0.3"/>
    <row r="22" spans="2:20" ht="14.25" customHeight="1" x14ac:dyDescent="0.3"/>
    <row r="23" spans="2:20" ht="14.25" customHeight="1" x14ac:dyDescent="0.3"/>
    <row r="24" spans="2:20" ht="14.25" customHeight="1" x14ac:dyDescent="0.3"/>
    <row r="25" spans="2:20" ht="14.25" customHeight="1" x14ac:dyDescent="0.3"/>
    <row r="26" spans="2:20" ht="14.25" customHeight="1" x14ac:dyDescent="0.3"/>
    <row r="27" spans="2:20" ht="14.25" customHeight="1" x14ac:dyDescent="0.3"/>
    <row r="28" spans="2:20" ht="14.25" customHeight="1" x14ac:dyDescent="0.3"/>
    <row r="29" spans="2:20" ht="14.25" customHeight="1" x14ac:dyDescent="0.3"/>
    <row r="30" spans="2:20" ht="14.25" customHeight="1" x14ac:dyDescent="0.3"/>
    <row r="31" spans="2:20" ht="14.25" customHeight="1" x14ac:dyDescent="0.3"/>
    <row r="32" spans="2:2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</sheetData>
  <sheetProtection algorithmName="SHA-512" hashValue="20RZ8/uE5Q4/xnQExjyt2sM/q9Y8nio/z8IvstJMn8x6vb/JPJRFoSfMrWRj9Jb0nzImqU5YupBaDt7eJPFRXg==" saltValue="/52lbTOgE6Xyb2bSgh/jfQ==" spinCount="100000" sheet="1" objects="1" scenarios="1"/>
  <mergeCells count="13">
    <mergeCell ref="B1:C1"/>
    <mergeCell ref="B16:G16"/>
    <mergeCell ref="R16:T16"/>
    <mergeCell ref="O7:O12"/>
    <mergeCell ref="I7:I12"/>
    <mergeCell ref="J7:J12"/>
    <mergeCell ref="L7:L12"/>
    <mergeCell ref="M7:M12"/>
    <mergeCell ref="N7:N12"/>
    <mergeCell ref="U7:U12"/>
    <mergeCell ref="V7:V12"/>
    <mergeCell ref="B17:G17"/>
    <mergeCell ref="R17:T17"/>
  </mergeCells>
  <phoneticPr fontId="18" type="noConversion"/>
  <conditionalFormatting sqref="B7:B14 D7:D14">
    <cfRule type="containsBlanks" dxfId="11" priority="57">
      <formula>LEN(TRIM(B7))=0</formula>
    </cfRule>
  </conditionalFormatting>
  <conditionalFormatting sqref="B7:B14">
    <cfRule type="cellIs" dxfId="10" priority="52" operator="greaterThanOrEqual">
      <formula>1</formula>
    </cfRule>
  </conditionalFormatting>
  <conditionalFormatting sqref="G7:G14 R7:R14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4">
    <cfRule type="notContainsBlanks" dxfId="6" priority="25">
      <formula>LEN(TRIM(G7))&gt;0</formula>
    </cfRule>
  </conditionalFormatting>
  <conditionalFormatting sqref="H7:H14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4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4" xr:uid="{00000000-0002-0000-0000-000000000000}">
      <formula1>"ks,bal,sada,"</formula1>
    </dataValidation>
    <dataValidation type="list" showInputMessage="1" showErrorMessage="1" sqref="H7:H14 J7 J13:J14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V13:V14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2024-11-22T10:42:50Z</cp:lastPrinted>
  <dcterms:created xsi:type="dcterms:W3CDTF">2014-03-05T12:43:32Z</dcterms:created>
  <dcterms:modified xsi:type="dcterms:W3CDTF">2025-10-08T11:02:12Z</dcterms:modified>
</cp:coreProperties>
</file>